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нац.проектам'!$6:$8</definedName>
  </definedNames>
  <calcPr fullCalcOnLoad="1"/>
</workbook>
</file>

<file path=xl/sharedStrings.xml><?xml version="1.0" encoding="utf-8"?>
<sst xmlns="http://schemas.openxmlformats.org/spreadsheetml/2006/main" count="151" uniqueCount="109">
  <si>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</si>
  <si>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</si>
  <si>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</si>
  <si>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</si>
  <si>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</si>
  <si>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</si>
  <si>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</si>
  <si>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</si>
  <si>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</si>
  <si>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</si>
  <si>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</si>
  <si>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</si>
  <si>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</si>
  <si>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</si>
  <si>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</si>
  <si>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</si>
  <si>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</si>
  <si>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</si>
  <si>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</si>
  <si>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</si>
  <si>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</si>
  <si>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</si>
  <si>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</si>
  <si>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</si>
  <si>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</si>
  <si>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</si>
  <si>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</si>
  <si>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</si>
  <si>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</si>
  <si>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</si>
  <si>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</si>
  <si>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</si>
  <si>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</si>
  <si>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</si>
  <si>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</si>
  <si>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</si>
  <si>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</si>
  <si>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</si>
  <si>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</si>
  <si>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</si>
  <si>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</si>
  <si>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</si>
  <si>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</si>
  <si>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</si>
  <si>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</si>
  <si>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</si>
  <si>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</si>
  <si>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</si>
  <si>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</si>
  <si>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</si>
  <si>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</si>
  <si>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</si>
  <si>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</si>
  <si>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</si>
  <si>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</si>
  <si>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</si>
  <si>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</si>
  <si>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</si>
  <si>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</si>
  <si>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</si>
  <si>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</si>
  <si>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</si>
  <si>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</si>
  <si>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</si>
  <si>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</si>
  <si>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</si>
  <si>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</si>
  <si>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</si>
  <si>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</si>
  <si>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</si>
  <si>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</si>
  <si>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</si>
  <si>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</si>
  <si>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</si>
  <si>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</si>
  <si>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</si>
  <si>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</si>
  <si>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</si>
  <si>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</si>
  <si>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</si>
  <si>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</si>
  <si>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</si>
  <si>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</si>
  <si>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</si>
  <si>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Приложение</t>
  </si>
  <si>
    <t>к письму администрации муниципального образования Новокубанский район</t>
  </si>
  <si>
    <t>от ____________ 2020 года № ______________________</t>
  </si>
  <si>
    <t>25.01.2020 г.</t>
  </si>
  <si>
    <t>21.02.2020 г.</t>
  </si>
  <si>
    <t>исполнение контракта</t>
  </si>
  <si>
    <t>Спортивно-технологическое оборудование для создания малых спортивных площадок</t>
  </si>
  <si>
    <t>на 15.05.2020 года</t>
  </si>
  <si>
    <t>Предоставлено на 15.05.2020 г.</t>
  </si>
  <si>
    <t>Заключено на 15.05.2020 г.</t>
  </si>
  <si>
    <t>29.03.2020 года</t>
  </si>
  <si>
    <t>Срок поставки тренажеров 2-я половина июля 2020 года, оплата по факту поставки</t>
  </si>
  <si>
    <t>21.04.2020 г.</t>
  </si>
  <si>
    <t>Срок выполнения работ по контракту 08.08.2020 года. Оплата после подписания актов выполненных работ.</t>
  </si>
  <si>
    <t>27.04.2020 г.</t>
  </si>
  <si>
    <t>В соответствии с заключенным контрактом поставка товара в течение 90 к.д., оплата в течение 30 к.д. с момента поставки. На оставшуюся сумму извещение о проведении аукциона планируется разместить до конца мая 2020 г.</t>
  </si>
  <si>
    <t>30.04.2020 г.</t>
  </si>
  <si>
    <t>30.04.2020 г., 03.05.2020 г., 12.05.2020 г.</t>
  </si>
  <si>
    <t>Подготовка документации для проведения аукциона. Проведение совместных торгов запланировано в августе 2020 г.</t>
  </si>
  <si>
    <t>01.06.2020 г.</t>
  </si>
  <si>
    <t>Заказчиками направлены запросы рыночных цен товаров, планируемых к закупке, для определения и обоснования начальной максимальной цены контракта.</t>
  </si>
  <si>
    <t>август-сентябрь 2020 г.</t>
  </si>
  <si>
    <t>В соответствии с заключенными контрактами поставка товара в течение 90 к.д., оплата в течение 30 к.д. с момента поставки. На оставшуюся сумму извещение о проведении аукциона планируется разместить до конца мая 2020 г.</t>
  </si>
  <si>
    <t>В соответствии с заключенными контрактами поставка товара в течение 90 к.д., оплата в течение 30 к.д. с момента поставки. На оставшуюся сумму извещение о проведении аукциона планируется разместить до 20.05.2020 г.</t>
  </si>
  <si>
    <t>подготовка документации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</si>
</sst>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/>
    </xf>
    <xf numFmtId="173" fontId="46" fillId="0" borderId="10" xfId="60" applyNumberFormat="1" applyFont="1" applyBorder="1" applyAlignment="1">
      <alignment horizontal="right"/>
    </xf>
    <xf numFmtId="173" fontId="45" fillId="0" borderId="10" xfId="60" applyNumberFormat="1" applyFont="1" applyBorder="1" applyAlignment="1">
      <alignment horizontal="right"/>
    </xf>
    <xf numFmtId="174" fontId="46" fillId="0" borderId="10" xfId="0" applyNumberFormat="1" applyFont="1" applyBorder="1" applyAlignment="1">
      <alignment/>
    </xf>
    <xf numFmtId="17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73" fontId="46" fillId="0" borderId="10" xfId="60" applyNumberFormat="1" applyFont="1" applyBorder="1" applyAlignment="1">
      <alignment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173" fontId="45" fillId="0" borderId="10" xfId="60" applyNumberFormat="1" applyFont="1" applyBorder="1" applyAlignment="1">
      <alignment wrapText="1" shrinkToFit="1"/>
    </xf>
    <xf numFmtId="173" fontId="46" fillId="0" borderId="11" xfId="60" applyNumberFormat="1" applyFont="1" applyBorder="1" applyAlignment="1">
      <alignment horizontal="right"/>
    </xf>
    <xf numFmtId="173" fontId="46" fillId="0" borderId="11" xfId="6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wrapText="1" shrinkToFit="1"/>
    </xf>
    <xf numFmtId="14" fontId="46" fillId="0" borderId="10" xfId="0" applyNumberFormat="1" applyFont="1" applyBorder="1" applyAlignment="1">
      <alignment wrapText="1"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5" fillId="0" borderId="0" xfId="0" applyNumberFormat="1" applyFont="1" applyAlignment="1">
      <alignment/>
    </xf>
    <xf numFmtId="49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wrapText="1"/>
    </xf>
    <xf numFmtId="174" fontId="45" fillId="0" borderId="10" xfId="0" applyNumberFormat="1" applyFont="1" applyBorder="1" applyAlignment="1">
      <alignment wrapText="1"/>
    </xf>
    <xf numFmtId="14" fontId="45" fillId="0" borderId="13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70" zoomScaleNormal="70" zoomScalePageLayoutView="0" workbookViewId="0" topLeftCell="A1">
      <selection activeCell="M17" sqref="M17"/>
    </sheetView>
  </sheetViews>
  <sheetFormatPr defaultColWidth="9.140625" defaultRowHeight="15"/>
  <cols>
    <col min="1" max="1" width="5.28125" style="1" customWidth="1"/>
    <col min="2" max="2" width="48.8515625" style="1" customWidth="1"/>
    <col min="3" max="3" width="19.8515625" style="1" customWidth="1"/>
    <col min="4" max="4" width="15.7109375" style="1" customWidth="1"/>
    <col min="5" max="6" width="11.00390625" style="1" customWidth="1"/>
    <col min="7" max="7" width="7.421875" style="1" customWidth="1"/>
    <col min="8" max="9" width="11.57421875" style="1" customWidth="1"/>
    <col min="10" max="10" width="6.7109375" style="1" customWidth="1"/>
    <col min="11" max="11" width="12.28125" style="1" customWidth="1"/>
    <col min="12" max="12" width="8.00390625" style="1" customWidth="1"/>
    <col min="13" max="13" width="20.00390625" style="1" customWidth="1"/>
    <col min="14" max="14" width="17.57421875" style="1" customWidth="1"/>
    <col min="15" max="15" width="52.421875" style="1" customWidth="1"/>
    <col min="16" max="16384" width="9.140625" style="1" customWidth="1"/>
  </cols>
  <sheetData>
    <row r="1" spans="14:15" ht="18.75">
      <c r="N1" s="45" t="s">
        <v>84</v>
      </c>
      <c r="O1" s="45"/>
    </row>
    <row r="2" spans="14:15" ht="37.5" customHeight="1">
      <c r="N2" s="46" t="s">
        <v>85</v>
      </c>
      <c r="O2" s="46"/>
    </row>
    <row r="3" spans="14:15" ht="28.5" customHeight="1">
      <c r="N3" s="45" t="s">
        <v>86</v>
      </c>
      <c r="O3" s="45"/>
    </row>
    <row r="4" spans="1:15" ht="26.25" customHeight="1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1.75" customHeight="1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41.25" customHeight="1">
      <c r="A6" s="47" t="s">
        <v>0</v>
      </c>
      <c r="B6" s="50" t="s">
        <v>1</v>
      </c>
      <c r="C6" s="53" t="s">
        <v>2</v>
      </c>
      <c r="D6" s="53"/>
      <c r="E6" s="53" t="s">
        <v>5</v>
      </c>
      <c r="F6" s="53"/>
      <c r="G6" s="53"/>
      <c r="H6" s="53" t="s">
        <v>6</v>
      </c>
      <c r="I6" s="53"/>
      <c r="J6" s="53"/>
      <c r="K6" s="53"/>
      <c r="L6" s="53"/>
      <c r="M6" s="53"/>
      <c r="N6" s="53"/>
      <c r="O6" s="47" t="s">
        <v>11</v>
      </c>
    </row>
    <row r="7" spans="1:15" ht="37.5" customHeight="1">
      <c r="A7" s="48"/>
      <c r="B7" s="51"/>
      <c r="C7" s="50" t="s">
        <v>3</v>
      </c>
      <c r="D7" s="50" t="s">
        <v>4</v>
      </c>
      <c r="E7" s="50" t="s">
        <v>12</v>
      </c>
      <c r="F7" s="56" t="s">
        <v>92</v>
      </c>
      <c r="G7" s="57"/>
      <c r="H7" s="50" t="s">
        <v>7</v>
      </c>
      <c r="I7" s="56" t="s">
        <v>93</v>
      </c>
      <c r="J7" s="57"/>
      <c r="K7" s="56" t="s">
        <v>8</v>
      </c>
      <c r="L7" s="57"/>
      <c r="M7" s="50" t="s">
        <v>9</v>
      </c>
      <c r="N7" s="50" t="s">
        <v>10</v>
      </c>
      <c r="O7" s="48"/>
    </row>
    <row r="8" spans="1:15" ht="33.75" customHeight="1">
      <c r="A8" s="49"/>
      <c r="B8" s="52"/>
      <c r="C8" s="52"/>
      <c r="D8" s="52"/>
      <c r="E8" s="52"/>
      <c r="F8" s="24" t="s">
        <v>15</v>
      </c>
      <c r="G8" s="24" t="s">
        <v>14</v>
      </c>
      <c r="H8" s="52"/>
      <c r="I8" s="24" t="s">
        <v>15</v>
      </c>
      <c r="J8" s="24" t="s">
        <v>14</v>
      </c>
      <c r="K8" s="24" t="s">
        <v>15</v>
      </c>
      <c r="L8" s="24" t="s">
        <v>14</v>
      </c>
      <c r="M8" s="52"/>
      <c r="N8" s="52"/>
      <c r="O8" s="49"/>
    </row>
    <row r="9" spans="1:15" ht="195.75" customHeight="1">
      <c r="A9" s="12">
        <v>1</v>
      </c>
      <c r="B9" s="4" t="s">
        <v>19</v>
      </c>
      <c r="C9" s="4" t="s">
        <v>16</v>
      </c>
      <c r="D9" s="5" t="s">
        <v>87</v>
      </c>
      <c r="E9" s="8">
        <f>E10</f>
        <v>1117.1</v>
      </c>
      <c r="F9" s="8">
        <f>F10</f>
        <v>0</v>
      </c>
      <c r="G9" s="10">
        <f>F9/E9*100</f>
        <v>0</v>
      </c>
      <c r="H9" s="8">
        <f>H10</f>
        <v>1151.7</v>
      </c>
      <c r="I9" s="8">
        <f>I10</f>
        <v>132.7</v>
      </c>
      <c r="J9" s="10">
        <f>I9/H9*100</f>
        <v>11.522097768516106</v>
      </c>
      <c r="K9" s="8">
        <f>K10</f>
        <v>0</v>
      </c>
      <c r="L9" s="10">
        <v>0</v>
      </c>
      <c r="M9" s="3"/>
      <c r="N9" s="3"/>
      <c r="O9" s="4"/>
    </row>
    <row r="10" spans="1:16" ht="83.25" customHeight="1">
      <c r="A10" s="13" t="s">
        <v>13</v>
      </c>
      <c r="B10" s="26" t="s">
        <v>24</v>
      </c>
      <c r="C10" s="2"/>
      <c r="D10" s="23" t="s">
        <v>18</v>
      </c>
      <c r="E10" s="9">
        <v>1117.1</v>
      </c>
      <c r="F10" s="9">
        <v>0</v>
      </c>
      <c r="G10" s="11">
        <f>F10/E10*100</f>
        <v>0</v>
      </c>
      <c r="H10" s="9">
        <v>1151.7</v>
      </c>
      <c r="I10" s="9">
        <v>132.7</v>
      </c>
      <c r="J10" s="11">
        <f>I10/H10*100</f>
        <v>11.522097768516106</v>
      </c>
      <c r="K10" s="9">
        <v>0</v>
      </c>
      <c r="L10" s="11">
        <v>0</v>
      </c>
      <c r="M10" s="42" t="s">
        <v>89</v>
      </c>
      <c r="N10" s="7" t="s">
        <v>98</v>
      </c>
      <c r="O10" s="14" t="s">
        <v>99</v>
      </c>
      <c r="P10" s="25"/>
    </row>
    <row r="11" spans="1:15" ht="95.25" customHeight="1">
      <c r="A11" s="27" t="s">
        <v>20</v>
      </c>
      <c r="B11" s="4" t="s">
        <v>23</v>
      </c>
      <c r="C11" s="4" t="s">
        <v>16</v>
      </c>
      <c r="D11" s="19" t="s">
        <v>88</v>
      </c>
      <c r="E11" s="17">
        <f>E12+E13</f>
        <v>7874.799999999999</v>
      </c>
      <c r="F11" s="17">
        <f>F12+F13</f>
        <v>0</v>
      </c>
      <c r="G11" s="22">
        <f>F11/E11*100</f>
        <v>0</v>
      </c>
      <c r="H11" s="21">
        <f>H12+H13</f>
        <v>8203</v>
      </c>
      <c r="I11" s="21">
        <f>I12+I13</f>
        <v>2056.4</v>
      </c>
      <c r="J11" s="21">
        <f>I11/H11*100</f>
        <v>25.068877240034137</v>
      </c>
      <c r="K11" s="8">
        <f>K12+K13</f>
        <v>0</v>
      </c>
      <c r="L11" s="17">
        <v>0</v>
      </c>
      <c r="M11" s="17"/>
      <c r="N11" s="16"/>
      <c r="O11" s="4"/>
    </row>
    <row r="12" spans="1:15" ht="80.25" customHeight="1">
      <c r="A12" s="13" t="s">
        <v>21</v>
      </c>
      <c r="B12" s="2" t="s">
        <v>24</v>
      </c>
      <c r="C12" s="2"/>
      <c r="D12" s="6" t="s">
        <v>18</v>
      </c>
      <c r="E12" s="9">
        <v>4822.9</v>
      </c>
      <c r="F12" s="9">
        <v>0</v>
      </c>
      <c r="G12" s="18">
        <f>F12/E12*100</f>
        <v>0</v>
      </c>
      <c r="H12" s="9">
        <v>5018.4</v>
      </c>
      <c r="I12" s="9">
        <v>1386.8</v>
      </c>
      <c r="J12" s="9">
        <f>I12/H12*100</f>
        <v>27.634305754822254</v>
      </c>
      <c r="K12" s="18">
        <v>0</v>
      </c>
      <c r="L12" s="9">
        <v>0</v>
      </c>
      <c r="M12" s="20" t="s">
        <v>89</v>
      </c>
      <c r="N12" s="14" t="s">
        <v>100</v>
      </c>
      <c r="O12" s="14" t="s">
        <v>106</v>
      </c>
    </row>
    <row r="13" spans="1:15" ht="82.5" customHeight="1">
      <c r="A13" s="13" t="s">
        <v>22</v>
      </c>
      <c r="B13" s="2" t="s">
        <v>17</v>
      </c>
      <c r="C13" s="2"/>
      <c r="D13" s="6" t="s">
        <v>18</v>
      </c>
      <c r="E13" s="9">
        <v>3051.9</v>
      </c>
      <c r="F13" s="9">
        <v>0</v>
      </c>
      <c r="G13" s="18">
        <f>F13/E13*100</f>
        <v>0</v>
      </c>
      <c r="H13" s="9">
        <v>3184.6</v>
      </c>
      <c r="I13" s="9">
        <v>669.6</v>
      </c>
      <c r="J13" s="9">
        <f>I13/H13*100</f>
        <v>21.02618853231175</v>
      </c>
      <c r="K13" s="18">
        <v>0</v>
      </c>
      <c r="L13" s="9">
        <v>0</v>
      </c>
      <c r="M13" s="20" t="s">
        <v>89</v>
      </c>
      <c r="N13" s="14" t="s">
        <v>101</v>
      </c>
      <c r="O13" s="14" t="s">
        <v>107</v>
      </c>
    </row>
    <row r="14" spans="1:15" ht="99.75" customHeight="1">
      <c r="A14" s="27" t="s">
        <v>25</v>
      </c>
      <c r="B14" s="4" t="s">
        <v>28</v>
      </c>
      <c r="C14" s="4" t="s">
        <v>16</v>
      </c>
      <c r="D14" s="28" t="s">
        <v>88</v>
      </c>
      <c r="E14" s="8">
        <f>E15+E16</f>
        <v>3880</v>
      </c>
      <c r="F14" s="8">
        <f aca="true" t="shared" si="0" ref="F14:K14">F15+F16</f>
        <v>0</v>
      </c>
      <c r="G14" s="8">
        <v>0</v>
      </c>
      <c r="H14" s="8">
        <f t="shared" si="0"/>
        <v>4000</v>
      </c>
      <c r="I14" s="8">
        <f t="shared" si="0"/>
        <v>0</v>
      </c>
      <c r="J14" s="8">
        <v>0</v>
      </c>
      <c r="K14" s="8">
        <f t="shared" si="0"/>
        <v>0</v>
      </c>
      <c r="L14" s="8">
        <v>0</v>
      </c>
      <c r="M14" s="29"/>
      <c r="N14" s="30"/>
      <c r="O14" s="4"/>
    </row>
    <row r="15" spans="1:15" ht="30" customHeight="1">
      <c r="A15" s="13" t="s">
        <v>69</v>
      </c>
      <c r="B15" s="2" t="s">
        <v>71</v>
      </c>
      <c r="C15" s="2"/>
      <c r="D15" s="6" t="s">
        <v>18</v>
      </c>
      <c r="E15" s="9">
        <v>1940</v>
      </c>
      <c r="F15" s="9">
        <v>0</v>
      </c>
      <c r="G15" s="18">
        <v>0</v>
      </c>
      <c r="H15" s="9">
        <v>2000</v>
      </c>
      <c r="I15" s="9">
        <v>0</v>
      </c>
      <c r="J15" s="9">
        <v>0</v>
      </c>
      <c r="K15" s="18">
        <v>0</v>
      </c>
      <c r="L15" s="9">
        <v>0</v>
      </c>
      <c r="M15" s="20" t="s">
        <v>108</v>
      </c>
      <c r="N15" s="14" t="s">
        <v>105</v>
      </c>
      <c r="O15" s="43" t="s">
        <v>102</v>
      </c>
    </row>
    <row r="16" spans="1:15" ht="32.25" customHeight="1">
      <c r="A16" s="13" t="s">
        <v>70</v>
      </c>
      <c r="B16" s="2" t="s">
        <v>72</v>
      </c>
      <c r="C16" s="2"/>
      <c r="D16" s="6" t="s">
        <v>18</v>
      </c>
      <c r="E16" s="9">
        <v>1940</v>
      </c>
      <c r="F16" s="9">
        <v>0</v>
      </c>
      <c r="G16" s="18">
        <v>0</v>
      </c>
      <c r="H16" s="9">
        <v>2000</v>
      </c>
      <c r="I16" s="9">
        <v>0</v>
      </c>
      <c r="J16" s="9">
        <v>0</v>
      </c>
      <c r="K16" s="18">
        <v>0</v>
      </c>
      <c r="L16" s="9">
        <v>0</v>
      </c>
      <c r="M16" s="20" t="s">
        <v>108</v>
      </c>
      <c r="N16" s="14" t="s">
        <v>105</v>
      </c>
      <c r="O16" s="44"/>
    </row>
    <row r="17" spans="1:15" ht="80.25" customHeight="1">
      <c r="A17" s="38" t="s">
        <v>26</v>
      </c>
      <c r="B17" s="39" t="s">
        <v>27</v>
      </c>
      <c r="C17" s="4" t="s">
        <v>16</v>
      </c>
      <c r="D17" s="28" t="s">
        <v>88</v>
      </c>
      <c r="E17" s="8">
        <f>E18+E19+E20+E21+E22+E23+E24+E25+E26+E27+E28+E29+E30+E31+E32+E33+E34+E35+E36+E37</f>
        <v>1786.3</v>
      </c>
      <c r="F17" s="8">
        <f aca="true" t="shared" si="1" ref="F17:K17">F18+F19+F20+F21+F22+F23+F24+F25+F26+F27+F28+F29+F30+F31+F32+F33+F34+F35+F36+F37</f>
        <v>0</v>
      </c>
      <c r="G17" s="8">
        <v>0</v>
      </c>
      <c r="H17" s="8">
        <f t="shared" si="1"/>
        <v>1880.4</v>
      </c>
      <c r="I17" s="8">
        <f t="shared" si="1"/>
        <v>0</v>
      </c>
      <c r="J17" s="8">
        <v>0</v>
      </c>
      <c r="K17" s="8">
        <f t="shared" si="1"/>
        <v>0</v>
      </c>
      <c r="L17" s="8">
        <v>0</v>
      </c>
      <c r="M17" s="29" t="s">
        <v>108</v>
      </c>
      <c r="N17" s="30" t="s">
        <v>103</v>
      </c>
      <c r="O17" s="4" t="s">
        <v>104</v>
      </c>
    </row>
    <row r="18" spans="1:15" ht="23.25" customHeight="1">
      <c r="A18" s="13" t="s">
        <v>49</v>
      </c>
      <c r="B18" s="2" t="s">
        <v>43</v>
      </c>
      <c r="C18" s="2"/>
      <c r="D18" s="6" t="s">
        <v>18</v>
      </c>
      <c r="E18" s="9">
        <v>85.5</v>
      </c>
      <c r="F18" s="9">
        <v>0</v>
      </c>
      <c r="G18" s="18">
        <v>0</v>
      </c>
      <c r="H18" s="9">
        <v>90</v>
      </c>
      <c r="I18" s="9">
        <v>0</v>
      </c>
      <c r="J18" s="18">
        <v>0</v>
      </c>
      <c r="K18" s="9">
        <v>0</v>
      </c>
      <c r="L18" s="18">
        <v>0</v>
      </c>
      <c r="M18" s="20"/>
      <c r="N18" s="14"/>
      <c r="O18" s="14"/>
    </row>
    <row r="19" spans="1:15" ht="20.25" customHeight="1">
      <c r="A19" s="13" t="s">
        <v>50</v>
      </c>
      <c r="B19" s="2" t="s">
        <v>44</v>
      </c>
      <c r="C19" s="2"/>
      <c r="D19" s="6" t="s">
        <v>18</v>
      </c>
      <c r="E19" s="9">
        <v>85.5</v>
      </c>
      <c r="F19" s="9">
        <v>0</v>
      </c>
      <c r="G19" s="18">
        <v>0</v>
      </c>
      <c r="H19" s="9">
        <v>90</v>
      </c>
      <c r="I19" s="9">
        <v>0</v>
      </c>
      <c r="J19" s="18">
        <v>0</v>
      </c>
      <c r="K19" s="9">
        <v>0</v>
      </c>
      <c r="L19" s="18">
        <v>0</v>
      </c>
      <c r="M19" s="20"/>
      <c r="N19" s="14"/>
      <c r="O19" s="14"/>
    </row>
    <row r="20" spans="1:15" ht="21.75" customHeight="1">
      <c r="A20" s="13" t="s">
        <v>51</v>
      </c>
      <c r="B20" s="2" t="s">
        <v>45</v>
      </c>
      <c r="C20" s="2"/>
      <c r="D20" s="6" t="s">
        <v>18</v>
      </c>
      <c r="E20" s="9">
        <v>85.5</v>
      </c>
      <c r="F20" s="9">
        <v>0</v>
      </c>
      <c r="G20" s="18">
        <v>0</v>
      </c>
      <c r="H20" s="9">
        <v>90</v>
      </c>
      <c r="I20" s="9">
        <v>0</v>
      </c>
      <c r="J20" s="18">
        <v>0</v>
      </c>
      <c r="K20" s="9">
        <v>0</v>
      </c>
      <c r="L20" s="18">
        <v>0</v>
      </c>
      <c r="M20" s="20"/>
      <c r="N20" s="14"/>
      <c r="O20" s="14"/>
    </row>
    <row r="21" spans="1:15" ht="24" customHeight="1">
      <c r="A21" s="13" t="s">
        <v>52</v>
      </c>
      <c r="B21" s="2" t="s">
        <v>46</v>
      </c>
      <c r="C21" s="2"/>
      <c r="D21" s="6" t="s">
        <v>18</v>
      </c>
      <c r="E21" s="9">
        <v>85.5</v>
      </c>
      <c r="F21" s="9">
        <v>0</v>
      </c>
      <c r="G21" s="18">
        <v>0</v>
      </c>
      <c r="H21" s="9">
        <v>90</v>
      </c>
      <c r="I21" s="9">
        <v>0</v>
      </c>
      <c r="J21" s="18">
        <v>0</v>
      </c>
      <c r="K21" s="9">
        <v>0</v>
      </c>
      <c r="L21" s="18">
        <v>0</v>
      </c>
      <c r="M21" s="20"/>
      <c r="N21" s="14"/>
      <c r="O21" s="14"/>
    </row>
    <row r="22" spans="1:15" ht="23.25" customHeight="1">
      <c r="A22" s="13" t="s">
        <v>53</v>
      </c>
      <c r="B22" s="15" t="s">
        <v>29</v>
      </c>
      <c r="C22" s="15"/>
      <c r="D22" s="6" t="s">
        <v>18</v>
      </c>
      <c r="E22" s="31">
        <v>85.5</v>
      </c>
      <c r="F22" s="9">
        <v>0</v>
      </c>
      <c r="G22" s="18">
        <v>0</v>
      </c>
      <c r="H22" s="31">
        <v>90</v>
      </c>
      <c r="I22" s="9">
        <v>0</v>
      </c>
      <c r="J22" s="18">
        <v>0</v>
      </c>
      <c r="K22" s="9">
        <v>0</v>
      </c>
      <c r="L22" s="18">
        <v>0</v>
      </c>
      <c r="M22" s="15"/>
      <c r="N22" s="15"/>
      <c r="O22" s="15"/>
    </row>
    <row r="23" spans="1:15" ht="23.25" customHeight="1">
      <c r="A23" s="13" t="s">
        <v>54</v>
      </c>
      <c r="B23" s="15" t="s">
        <v>30</v>
      </c>
      <c r="C23" s="15"/>
      <c r="D23" s="6" t="s">
        <v>18</v>
      </c>
      <c r="E23" s="31">
        <v>85.5</v>
      </c>
      <c r="F23" s="9">
        <v>0</v>
      </c>
      <c r="G23" s="18">
        <v>0</v>
      </c>
      <c r="H23" s="31">
        <v>90</v>
      </c>
      <c r="I23" s="9">
        <v>0</v>
      </c>
      <c r="J23" s="18">
        <v>0</v>
      </c>
      <c r="K23" s="9">
        <v>0</v>
      </c>
      <c r="L23" s="18">
        <v>0</v>
      </c>
      <c r="M23" s="15"/>
      <c r="N23" s="15"/>
      <c r="O23" s="15"/>
    </row>
    <row r="24" spans="1:15" ht="23.25" customHeight="1">
      <c r="A24" s="13" t="s">
        <v>55</v>
      </c>
      <c r="B24" s="15" t="s">
        <v>31</v>
      </c>
      <c r="C24" s="15"/>
      <c r="D24" s="6" t="s">
        <v>18</v>
      </c>
      <c r="E24" s="31">
        <v>85.5</v>
      </c>
      <c r="F24" s="9">
        <v>0</v>
      </c>
      <c r="G24" s="18">
        <v>0</v>
      </c>
      <c r="H24" s="31">
        <v>90</v>
      </c>
      <c r="I24" s="9">
        <v>0</v>
      </c>
      <c r="J24" s="18">
        <v>0</v>
      </c>
      <c r="K24" s="9">
        <v>0</v>
      </c>
      <c r="L24" s="18">
        <v>0</v>
      </c>
      <c r="M24" s="15"/>
      <c r="N24" s="15"/>
      <c r="O24" s="15"/>
    </row>
    <row r="25" spans="1:15" ht="23.25" customHeight="1">
      <c r="A25" s="13" t="s">
        <v>56</v>
      </c>
      <c r="B25" s="15" t="s">
        <v>32</v>
      </c>
      <c r="C25" s="15"/>
      <c r="D25" s="6" t="s">
        <v>18</v>
      </c>
      <c r="E25" s="31">
        <v>85.5</v>
      </c>
      <c r="F25" s="9">
        <v>0</v>
      </c>
      <c r="G25" s="18">
        <v>0</v>
      </c>
      <c r="H25" s="31">
        <v>90</v>
      </c>
      <c r="I25" s="9">
        <v>0</v>
      </c>
      <c r="J25" s="18">
        <v>0</v>
      </c>
      <c r="K25" s="9">
        <v>0</v>
      </c>
      <c r="L25" s="18">
        <v>0</v>
      </c>
      <c r="M25" s="15"/>
      <c r="N25" s="15"/>
      <c r="O25" s="15"/>
    </row>
    <row r="26" spans="1:15" ht="23.25" customHeight="1">
      <c r="A26" s="13" t="s">
        <v>57</v>
      </c>
      <c r="B26" s="15" t="s">
        <v>33</v>
      </c>
      <c r="C26" s="15"/>
      <c r="D26" s="6" t="s">
        <v>18</v>
      </c>
      <c r="E26" s="31">
        <v>85.5</v>
      </c>
      <c r="F26" s="9">
        <v>0</v>
      </c>
      <c r="G26" s="18">
        <v>0</v>
      </c>
      <c r="H26" s="31">
        <v>90</v>
      </c>
      <c r="I26" s="9">
        <v>0</v>
      </c>
      <c r="J26" s="18">
        <v>0</v>
      </c>
      <c r="K26" s="9">
        <v>0</v>
      </c>
      <c r="L26" s="18">
        <v>0</v>
      </c>
      <c r="M26" s="15"/>
      <c r="N26" s="15"/>
      <c r="O26" s="15"/>
    </row>
    <row r="27" spans="1:15" ht="23.25" customHeight="1">
      <c r="A27" s="13" t="s">
        <v>58</v>
      </c>
      <c r="B27" s="15" t="s">
        <v>34</v>
      </c>
      <c r="C27" s="15"/>
      <c r="D27" s="6" t="s">
        <v>18</v>
      </c>
      <c r="E27" s="31">
        <v>85.5</v>
      </c>
      <c r="F27" s="9">
        <v>0</v>
      </c>
      <c r="G27" s="18">
        <v>0</v>
      </c>
      <c r="H27" s="31">
        <v>90</v>
      </c>
      <c r="I27" s="9">
        <v>0</v>
      </c>
      <c r="J27" s="18">
        <v>0</v>
      </c>
      <c r="K27" s="9">
        <v>0</v>
      </c>
      <c r="L27" s="18">
        <v>0</v>
      </c>
      <c r="M27" s="15"/>
      <c r="N27" s="15"/>
      <c r="O27" s="15"/>
    </row>
    <row r="28" spans="1:15" ht="23.25" customHeight="1">
      <c r="A28" s="13" t="s">
        <v>59</v>
      </c>
      <c r="B28" s="15" t="s">
        <v>35</v>
      </c>
      <c r="C28" s="15"/>
      <c r="D28" s="6" t="s">
        <v>18</v>
      </c>
      <c r="E28" s="31">
        <v>85.5</v>
      </c>
      <c r="F28" s="9">
        <v>0</v>
      </c>
      <c r="G28" s="18">
        <v>0</v>
      </c>
      <c r="H28" s="31">
        <v>90</v>
      </c>
      <c r="I28" s="9">
        <v>0</v>
      </c>
      <c r="J28" s="18">
        <v>0</v>
      </c>
      <c r="K28" s="9">
        <v>0</v>
      </c>
      <c r="L28" s="18">
        <v>0</v>
      </c>
      <c r="M28" s="15"/>
      <c r="N28" s="15"/>
      <c r="O28" s="15"/>
    </row>
    <row r="29" spans="1:15" ht="24" customHeight="1">
      <c r="A29" s="13" t="s">
        <v>60</v>
      </c>
      <c r="B29" s="15" t="s">
        <v>36</v>
      </c>
      <c r="C29" s="15"/>
      <c r="D29" s="6" t="s">
        <v>18</v>
      </c>
      <c r="E29" s="31">
        <v>85.5</v>
      </c>
      <c r="F29" s="9">
        <v>0</v>
      </c>
      <c r="G29" s="18">
        <v>0</v>
      </c>
      <c r="H29" s="31">
        <v>90</v>
      </c>
      <c r="I29" s="9">
        <v>0</v>
      </c>
      <c r="J29" s="18">
        <v>0</v>
      </c>
      <c r="K29" s="9">
        <v>0</v>
      </c>
      <c r="L29" s="18">
        <v>0</v>
      </c>
      <c r="M29" s="15"/>
      <c r="N29" s="15"/>
      <c r="O29" s="15"/>
    </row>
    <row r="30" spans="1:15" ht="23.25" customHeight="1">
      <c r="A30" s="13" t="s">
        <v>61</v>
      </c>
      <c r="B30" s="15" t="s">
        <v>37</v>
      </c>
      <c r="C30" s="15"/>
      <c r="D30" s="6" t="s">
        <v>18</v>
      </c>
      <c r="E30" s="31">
        <v>85.5</v>
      </c>
      <c r="F30" s="9">
        <v>0</v>
      </c>
      <c r="G30" s="18">
        <v>0</v>
      </c>
      <c r="H30" s="31">
        <v>90</v>
      </c>
      <c r="I30" s="9">
        <v>0</v>
      </c>
      <c r="J30" s="18">
        <v>0</v>
      </c>
      <c r="K30" s="9">
        <v>0</v>
      </c>
      <c r="L30" s="18">
        <v>0</v>
      </c>
      <c r="M30" s="15"/>
      <c r="N30" s="15"/>
      <c r="O30" s="15"/>
    </row>
    <row r="31" spans="1:15" ht="23.25" customHeight="1">
      <c r="A31" s="13" t="s">
        <v>62</v>
      </c>
      <c r="B31" s="15" t="s">
        <v>38</v>
      </c>
      <c r="C31" s="15"/>
      <c r="D31" s="6" t="s">
        <v>18</v>
      </c>
      <c r="E31" s="31">
        <v>85.5</v>
      </c>
      <c r="F31" s="9">
        <v>0</v>
      </c>
      <c r="G31" s="18">
        <v>0</v>
      </c>
      <c r="H31" s="31">
        <v>90</v>
      </c>
      <c r="I31" s="9">
        <v>0</v>
      </c>
      <c r="J31" s="18">
        <v>0</v>
      </c>
      <c r="K31" s="9">
        <v>0</v>
      </c>
      <c r="L31" s="18">
        <v>0</v>
      </c>
      <c r="M31" s="15"/>
      <c r="N31" s="15"/>
      <c r="O31" s="15"/>
    </row>
    <row r="32" spans="1:15" ht="23.25" customHeight="1">
      <c r="A32" s="13" t="s">
        <v>63</v>
      </c>
      <c r="B32" s="15" t="s">
        <v>39</v>
      </c>
      <c r="C32" s="15"/>
      <c r="D32" s="6" t="s">
        <v>18</v>
      </c>
      <c r="E32" s="31">
        <v>85.5</v>
      </c>
      <c r="F32" s="9">
        <v>0</v>
      </c>
      <c r="G32" s="18">
        <v>0</v>
      </c>
      <c r="H32" s="31">
        <v>90</v>
      </c>
      <c r="I32" s="9">
        <v>0</v>
      </c>
      <c r="J32" s="18">
        <v>0</v>
      </c>
      <c r="K32" s="9">
        <v>0</v>
      </c>
      <c r="L32" s="18">
        <v>0</v>
      </c>
      <c r="M32" s="15"/>
      <c r="N32" s="15"/>
      <c r="O32" s="15"/>
    </row>
    <row r="33" spans="1:15" ht="23.25" customHeight="1">
      <c r="A33" s="13" t="s">
        <v>64</v>
      </c>
      <c r="B33" s="15" t="s">
        <v>40</v>
      </c>
      <c r="C33" s="15"/>
      <c r="D33" s="6" t="s">
        <v>18</v>
      </c>
      <c r="E33" s="31">
        <v>85.5</v>
      </c>
      <c r="F33" s="9">
        <v>0</v>
      </c>
      <c r="G33" s="18">
        <v>0</v>
      </c>
      <c r="H33" s="31">
        <v>90</v>
      </c>
      <c r="I33" s="9">
        <v>0</v>
      </c>
      <c r="J33" s="18">
        <v>0</v>
      </c>
      <c r="K33" s="9">
        <v>0</v>
      </c>
      <c r="L33" s="18">
        <v>0</v>
      </c>
      <c r="M33" s="15"/>
      <c r="N33" s="15"/>
      <c r="O33" s="15"/>
    </row>
    <row r="34" spans="1:15" ht="23.25" customHeight="1">
      <c r="A34" s="13" t="s">
        <v>65</v>
      </c>
      <c r="B34" s="15" t="s">
        <v>41</v>
      </c>
      <c r="C34" s="15"/>
      <c r="D34" s="6" t="s">
        <v>18</v>
      </c>
      <c r="E34" s="31">
        <v>85.5</v>
      </c>
      <c r="F34" s="9">
        <v>0</v>
      </c>
      <c r="G34" s="18">
        <v>0</v>
      </c>
      <c r="H34" s="31">
        <v>90</v>
      </c>
      <c r="I34" s="9">
        <v>0</v>
      </c>
      <c r="J34" s="18">
        <v>0</v>
      </c>
      <c r="K34" s="9">
        <v>0</v>
      </c>
      <c r="L34" s="18">
        <v>0</v>
      </c>
      <c r="M34" s="15"/>
      <c r="N34" s="15"/>
      <c r="O34" s="15"/>
    </row>
    <row r="35" spans="1:15" ht="23.25" customHeight="1">
      <c r="A35" s="13" t="s">
        <v>66</v>
      </c>
      <c r="B35" s="15" t="s">
        <v>42</v>
      </c>
      <c r="C35" s="15"/>
      <c r="D35" s="6" t="s">
        <v>18</v>
      </c>
      <c r="E35" s="31">
        <v>85.5</v>
      </c>
      <c r="F35" s="9">
        <v>0</v>
      </c>
      <c r="G35" s="18">
        <v>0</v>
      </c>
      <c r="H35" s="31">
        <v>90</v>
      </c>
      <c r="I35" s="9">
        <v>0</v>
      </c>
      <c r="J35" s="18">
        <v>0</v>
      </c>
      <c r="K35" s="9">
        <v>0</v>
      </c>
      <c r="L35" s="18">
        <v>0</v>
      </c>
      <c r="M35" s="15"/>
      <c r="N35" s="15"/>
      <c r="O35" s="15"/>
    </row>
    <row r="36" spans="1:15" ht="23.25" customHeight="1">
      <c r="A36" s="13" t="s">
        <v>67</v>
      </c>
      <c r="B36" s="15" t="s">
        <v>47</v>
      </c>
      <c r="C36" s="15"/>
      <c r="D36" s="6" t="s">
        <v>18</v>
      </c>
      <c r="E36" s="31">
        <v>95</v>
      </c>
      <c r="F36" s="9">
        <v>0</v>
      </c>
      <c r="G36" s="18">
        <v>0</v>
      </c>
      <c r="H36" s="31">
        <v>100</v>
      </c>
      <c r="I36" s="9">
        <v>0</v>
      </c>
      <c r="J36" s="18">
        <v>0</v>
      </c>
      <c r="K36" s="9">
        <v>0</v>
      </c>
      <c r="L36" s="18">
        <v>0</v>
      </c>
      <c r="M36" s="15"/>
      <c r="N36" s="15"/>
      <c r="O36" s="15"/>
    </row>
    <row r="37" spans="1:15" ht="23.25" customHeight="1">
      <c r="A37" s="13" t="s">
        <v>68</v>
      </c>
      <c r="B37" s="15" t="s">
        <v>48</v>
      </c>
      <c r="C37" s="15"/>
      <c r="D37" s="6" t="s">
        <v>18</v>
      </c>
      <c r="E37" s="31">
        <v>152.3</v>
      </c>
      <c r="F37" s="9">
        <v>0</v>
      </c>
      <c r="G37" s="18">
        <v>0</v>
      </c>
      <c r="H37" s="31">
        <v>160.4</v>
      </c>
      <c r="I37" s="9">
        <v>0</v>
      </c>
      <c r="J37" s="18">
        <v>0</v>
      </c>
      <c r="K37" s="9">
        <v>0</v>
      </c>
      <c r="L37" s="18">
        <v>0</v>
      </c>
      <c r="M37" s="15"/>
      <c r="N37" s="15"/>
      <c r="O37" s="15"/>
    </row>
    <row r="38" spans="1:15" ht="63">
      <c r="A38" s="12">
        <v>5</v>
      </c>
      <c r="B38" s="4" t="s">
        <v>73</v>
      </c>
      <c r="C38" s="4" t="s">
        <v>16</v>
      </c>
      <c r="D38" s="32" t="s">
        <v>74</v>
      </c>
      <c r="E38" s="8">
        <f>E39</f>
        <v>3120.6</v>
      </c>
      <c r="F38" s="8">
        <f>F39</f>
        <v>0</v>
      </c>
      <c r="G38" s="10">
        <f>F38/E38*100</f>
        <v>0</v>
      </c>
      <c r="H38" s="8">
        <f>H39</f>
        <v>3217.2</v>
      </c>
      <c r="I38" s="8">
        <f>I39</f>
        <v>1856.6</v>
      </c>
      <c r="J38" s="10">
        <f>I38/H38*100</f>
        <v>57.708566455302744</v>
      </c>
      <c r="K38" s="8">
        <v>0</v>
      </c>
      <c r="L38" s="10">
        <f>K38/I38*100</f>
        <v>0</v>
      </c>
      <c r="M38" s="4"/>
      <c r="N38" s="3"/>
      <c r="O38" s="15"/>
    </row>
    <row r="39" spans="1:15" ht="35.25" customHeight="1">
      <c r="A39" s="40"/>
      <c r="B39" s="2" t="s">
        <v>90</v>
      </c>
      <c r="C39" s="2"/>
      <c r="D39" s="23"/>
      <c r="E39" s="9">
        <v>3120.6</v>
      </c>
      <c r="F39" s="9">
        <v>0</v>
      </c>
      <c r="G39" s="11">
        <f>F39/E39*100</f>
        <v>0</v>
      </c>
      <c r="H39" s="9">
        <v>3217.2</v>
      </c>
      <c r="I39" s="9">
        <v>1856.6</v>
      </c>
      <c r="J39" s="11">
        <f>I39/H39*100</f>
        <v>57.708566455302744</v>
      </c>
      <c r="K39" s="9">
        <v>0</v>
      </c>
      <c r="L39" s="11">
        <f>K39/I39*100</f>
        <v>0</v>
      </c>
      <c r="M39" s="2" t="s">
        <v>89</v>
      </c>
      <c r="N39" s="15" t="s">
        <v>94</v>
      </c>
      <c r="O39" s="41" t="s">
        <v>95</v>
      </c>
    </row>
    <row r="40" spans="1:15" ht="94.5">
      <c r="A40" s="27" t="s">
        <v>79</v>
      </c>
      <c r="B40" s="4" t="s">
        <v>75</v>
      </c>
      <c r="C40" s="4" t="s">
        <v>76</v>
      </c>
      <c r="D40" s="28" t="s">
        <v>77</v>
      </c>
      <c r="E40" s="8">
        <f>E41</f>
        <v>10091</v>
      </c>
      <c r="F40" s="8">
        <f>F41</f>
        <v>0</v>
      </c>
      <c r="G40" s="10">
        <f>F40/E40*100</f>
        <v>0</v>
      </c>
      <c r="H40" s="8">
        <f>H41</f>
        <v>11212.2</v>
      </c>
      <c r="I40" s="8">
        <f>I41</f>
        <v>8451.3</v>
      </c>
      <c r="J40" s="10">
        <f>I40/H40*100</f>
        <v>75.37592979076362</v>
      </c>
      <c r="K40" s="8">
        <f>K41</f>
        <v>0</v>
      </c>
      <c r="L40" s="10">
        <v>0</v>
      </c>
      <c r="M40" s="4"/>
      <c r="N40" s="5"/>
      <c r="O40" s="33"/>
    </row>
    <row r="41" spans="1:15" ht="48" customHeight="1">
      <c r="A41" s="13" t="s">
        <v>80</v>
      </c>
      <c r="B41" s="26" t="s">
        <v>78</v>
      </c>
      <c r="C41" s="2"/>
      <c r="D41" s="14"/>
      <c r="E41" s="9">
        <v>10091</v>
      </c>
      <c r="F41" s="9">
        <v>0</v>
      </c>
      <c r="G41" s="11">
        <f>F41/E41*100</f>
        <v>0</v>
      </c>
      <c r="H41" s="9">
        <v>11212.2</v>
      </c>
      <c r="I41" s="9">
        <v>8451.3</v>
      </c>
      <c r="J41" s="11">
        <f>I41/H41*100</f>
        <v>75.37592979076362</v>
      </c>
      <c r="K41" s="9">
        <v>0</v>
      </c>
      <c r="L41" s="11">
        <v>0</v>
      </c>
      <c r="M41" s="2" t="s">
        <v>89</v>
      </c>
      <c r="N41" s="14" t="s">
        <v>96</v>
      </c>
      <c r="O41" s="34" t="s">
        <v>97</v>
      </c>
    </row>
    <row r="44" spans="1:15" ht="75.75" customHeight="1">
      <c r="A44" s="46" t="s">
        <v>82</v>
      </c>
      <c r="B44" s="46"/>
      <c r="C44" s="4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 t="s">
        <v>83</v>
      </c>
    </row>
    <row r="45" spans="1:15" ht="18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8" ht="15.75">
      <c r="A48" s="37"/>
    </row>
  </sheetData>
  <sheetProtection/>
  <mergeCells count="22">
    <mergeCell ref="M7:M8"/>
    <mergeCell ref="N7:N8"/>
    <mergeCell ref="O6:O8"/>
    <mergeCell ref="C7:C8"/>
    <mergeCell ref="D7:D8"/>
    <mergeCell ref="E7:E8"/>
    <mergeCell ref="A5:O5"/>
    <mergeCell ref="A44:C44"/>
    <mergeCell ref="F7:G7"/>
    <mergeCell ref="H7:H8"/>
    <mergeCell ref="I7:J7"/>
    <mergeCell ref="K7:L7"/>
    <mergeCell ref="O15:O16"/>
    <mergeCell ref="N1:O1"/>
    <mergeCell ref="N2:O2"/>
    <mergeCell ref="N3:O3"/>
    <mergeCell ref="A6:A8"/>
    <mergeCell ref="B6:B8"/>
    <mergeCell ref="C6:D6"/>
    <mergeCell ref="E6:G6"/>
    <mergeCell ref="H6:N6"/>
    <mergeCell ref="A4:O4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2021-03-02T09:58:11Z</dcterms:modified>
  <cp:category/>
  <cp:version/>
  <cp:contentType/>
  <cp:contentStatus/>
</cp:coreProperties>
</file>